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rs Eşleştirme" sheetId="1" state="visible" r:id="rId3"/>
    <sheet name="Grup Özeti" sheetId="2" state="visible" r:id="rId4"/>
    <sheet name="Nasıl Doldurulur" sheetId="3" state="visible" r:id="rId5"/>
  </sheets>
  <definedNames>
    <definedName function="false" hidden="false" localSheetId="0" name="_xlnm.Print_Area" vbProcedure="false">'Ders Eşleştirme'!$A$1:$J$35</definedName>
    <definedName function="false" hidden="false" localSheetId="0" name="_xlnm.Print_Titles" vbProcedure="false">'Ders Eşleştirme'!$9:$10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6" authorId="0">
      <text>
        <r>
          <rPr>
            <sz val="10"/>
            <rFont val="Arial"/>
            <family val="2"/>
          </rPr>
          <t xml:space="preserve">Örnek: 2026-2027 Güz</t>
        </r>
      </text>
    </comment>
    <comment ref="C7" authorId="0">
      <text>
        <r>
          <rPr>
            <sz val="10"/>
            <rFont val="Arial"/>
            <family val="2"/>
          </rPr>
          <t xml:space="preserve">Bir dönem için 30, tam akademik yıl için 60,
trimester sisteminde bir dönem için 20 yazınız.</t>
        </r>
      </text>
    </comment>
    <comment ref="H6" authorId="0">
      <text>
        <r>
          <rPr>
            <sz val="10"/>
            <rFont val="Arial"/>
            <family val="2"/>
          </rPr>
          <t xml:space="preserve">Tarihleri gg.aa.yyyy biçiminde giriniz.
Karşı kurumun akademik takvimindeki fiilî başlangıç ve bitiş tarihlerini yazınız.</t>
        </r>
      </text>
    </comment>
  </commentList>
</comments>
</file>

<file path=xl/sharedStrings.xml><?xml version="1.0" encoding="utf-8"?>
<sst xmlns="http://schemas.openxmlformats.org/spreadsheetml/2006/main" count="99" uniqueCount="82">
  <si>
    <t xml:space="preserve">ERASMUS+ DERS EŞLEŞTİRME TABLOSU</t>
  </si>
  <si>
    <t xml:space="preserve">Selçuk Üniversitesi Teknoloji Fakültesi – Bilgisayar Mühendisliği Bölümü  |  Bölüm koordinatörüyle görüşmeye gelmeden önce doldurulacaktır.</t>
  </si>
  <si>
    <t xml:space="preserve">Ad Soyad</t>
  </si>
  <si>
    <t xml:space="preserve">Gidilecek Kurum</t>
  </si>
  <si>
    <t xml:space="preserve">Öğrenci No</t>
  </si>
  <si>
    <t xml:space="preserve">Ülke</t>
  </si>
  <si>
    <t xml:space="preserve">Hareketlilik Dönemi</t>
  </si>
  <si>
    <t xml:space="preserve">Gidiş Tarihi</t>
  </si>
  <si>
    <t xml:space="preserve">Hedef AKTS</t>
  </si>
  <si>
    <t xml:space="preserve">Dönüş Tarihi</t>
  </si>
  <si>
    <t xml:space="preserve">BÖLÜMÜMÜZDE YERİNE SAYILACAK DERSLER</t>
  </si>
  <si>
    <t xml:space="preserve">KARŞI KURUMDA ALINACAK DERSLER</t>
  </si>
  <si>
    <t xml:space="preserve">Grup No</t>
  </si>
  <si>
    <t xml:space="preserve">Ders Kodu</t>
  </si>
  <si>
    <t xml:space="preserve">Ders Adı</t>
  </si>
  <si>
    <t xml:space="preserve">AKTS</t>
  </si>
  <si>
    <t xml:space="preserve">Z / S</t>
  </si>
  <si>
    <t xml:space="preserve">Dil</t>
  </si>
  <si>
    <t xml:space="preserve">Açıklama / Gerekçe</t>
  </si>
  <si>
    <t xml:space="preserve">3301354</t>
  </si>
  <si>
    <t xml:space="preserve">VERİ YAPILARI VE UYGULAMALARI</t>
  </si>
  <si>
    <t xml:space="preserve">Z</t>
  </si>
  <si>
    <t xml:space="preserve">CS2100</t>
  </si>
  <si>
    <t xml:space="preserve">Data Structures and Algorithms</t>
  </si>
  <si>
    <t xml:space="preserve">İng</t>
  </si>
  <si>
    <t xml:space="preserve">İçerik birebir örtüşüyor</t>
  </si>
  <si>
    <t xml:space="preserve">3301553</t>
  </si>
  <si>
    <t xml:space="preserve">VERİ HABERLEŞMESİ VE AĞLAR</t>
  </si>
  <si>
    <t xml:space="preserve">CS3300</t>
  </si>
  <si>
    <t xml:space="preserve">Computer Networks and Security</t>
  </si>
  <si>
    <t xml:space="preserve">İki dersimiz tek derse karşılık geliyor</t>
  </si>
  <si>
    <t xml:space="preserve">3301662</t>
  </si>
  <si>
    <t xml:space="preserve">BİLGİSAYAR ve AĞ GÜVENLİĞİ</t>
  </si>
  <si>
    <t xml:space="preserve">S</t>
  </si>
  <si>
    <t xml:space="preserve">3301651</t>
  </si>
  <si>
    <t xml:space="preserve">YAPAY ZEKA</t>
  </si>
  <si>
    <t xml:space="preserve">CS4010</t>
  </si>
  <si>
    <t xml:space="preserve">Artificial Intelligence</t>
  </si>
  <si>
    <t xml:space="preserve">Tek dersimizin karşılığı iki ders</t>
  </si>
  <si>
    <t xml:space="preserve">CS4011</t>
  </si>
  <si>
    <t xml:space="preserve">Machine Learning Laboratory</t>
  </si>
  <si>
    <t xml:space="preserve">TOPLAM</t>
  </si>
  <si>
    <t xml:space="preserve">Dolduran öğrencinin dikkatine</t>
  </si>
  <si>
    <t xml:space="preserve">•</t>
  </si>
  <si>
    <t xml:space="preserve">Sarı hücreler ve mavi yazılan alanlar sizin dolduracağınız alanlardır. İlk beş satır örnek olarak doldurulmuştur; üç farklı eşleştirme tipini gösterir, üzerine yazarak kullanabilirsiniz.</t>
  </si>
  <si>
    <t xml:space="preserve">Birbirinin karşılığı olan dersleri aynı Grup No altında toplayınız. Bir grupta sol ve sağ taraftaki satır sayısının eşit olması gerekmez.</t>
  </si>
  <si>
    <t xml:space="preserve">Boş kalan hücreleri boş bırakınız; grubun toplam AKTS dengesi 'Grup Özeti' sekmesinde otomatik hesaplanır.</t>
  </si>
  <si>
    <t xml:space="preserve">Her iki kurumda da müfredatın tamamından ders seçebilirsiniz. Karşı kurum kendi uygulamasına göre sizi belirli bir ders listesiyle sınırlayabilir; bunu önceden teyit ediniz.</t>
  </si>
  <si>
    <t xml:space="preserve">Z / S sütunu dersin bölümümüzdeki statüsünü gösterir: Z = zorunlu ders, S = seçmeli ders. Zorunlu bir dersin karşılığını yurt dışında bulamazsanız o dersi dönüşte bölümümüzde almanız gerekeceğinden bu ayrım önemlidir.</t>
  </si>
  <si>
    <t xml:space="preserve">Ders kodlarını ve adlarını karşı kurumun güncel ders kataloğundan birebir kopyalayınız.</t>
  </si>
  <si>
    <t xml:space="preserve">Sol bloğa yazacağınız kod, ad ve AKTS bilgilerini bölümümüzün güncel lisans müfredatından alınız; teknik ve sosyal seçmeli havuzlarındaki dersler de kullanılabilir.</t>
  </si>
  <si>
    <t xml:space="preserve">GRUP BAZINDA AKTS KARŞILAŞTIRMASI</t>
  </si>
  <si>
    <t xml:space="preserve">Bu sayfa otomatik hesaplanır; elle veri girilmez.</t>
  </si>
  <si>
    <t xml:space="preserve">Bölümümüz AKTS</t>
  </si>
  <si>
    <t xml:space="preserve">Karşı Kurum AKTS</t>
  </si>
  <si>
    <t xml:space="preserve">Fark</t>
  </si>
  <si>
    <t xml:space="preserve">Değerlendirme</t>
  </si>
  <si>
    <t xml:space="preserve">('Ders Eşleştirme' sayfasından gelir)</t>
  </si>
  <si>
    <t xml:space="preserve">DERS EŞLEŞTİRME TABLOSU NASIL DOLDURULUR?</t>
  </si>
  <si>
    <t xml:space="preserve">Tablonun mantığı</t>
  </si>
  <si>
    <t xml:space="preserve">Tablo iki bloktan oluşur: soldaki blok bölümümüzde yerine sayılmasını istediğiniz dersleri, sağdaki blok karşı kurumda almayı planladığınız dersleri gösterir. İki bloğu birbirine bağlayan şey Grup No sütunudur.</t>
  </si>
  <si>
    <t xml:space="preserve">Birbirinin karşılığı olan dersler aynı Grup No altında toplanır. Bir grup içinde soldaki ve sağdaki satır sayısının eşit olması gerekmez.</t>
  </si>
  <si>
    <t xml:space="preserve">Dört tipik durum</t>
  </si>
  <si>
    <t xml:space="preserve">1 derse 1 ders — grupta solda tek satır, sağda tek satır.</t>
  </si>
  <si>
    <t xml:space="preserve">2 derse 1 ders — solda iki satır (Grup No aynı), sağda tek satır; sağdaki hücreler boş bırakılır.</t>
  </si>
  <si>
    <t xml:space="preserve">1 derse 2 ders — solda tek satır, sağda iki satır (Grup No aynı).</t>
  </si>
  <si>
    <t xml:space="preserve">Çoklu eşleştirme — solda üç, sağda iki satır olabilir. Belirleyici olan grubun toplam AKTS dengesidir.</t>
  </si>
  <si>
    <t xml:space="preserve">Adım adım</t>
  </si>
  <si>
    <t xml:space="preserve">1.  Üst bölümdeki öğrenci ve kurum bilgilerini doldurun. Hedef AKTS hücresine bir dönem için 30, tam yıl için 60 yazın.</t>
  </si>
  <si>
    <t xml:space="preserve">2.  Karşı kurumun güncel ders kataloğundan almayı planladığınız dersleri kodlarıyla birlikte sağ bloğa yazın.</t>
  </si>
  <si>
    <t xml:space="preserve">3.  Her ders için bölümümüzde hangi dersin yerine sayılmasını önerdiğinizi sol bloğa yazın ve ikisine aynı Grup No'yu verin.</t>
  </si>
  <si>
    <t xml:space="preserve">4.  Zorunlu dersler için Z, seçmeli dersler için S seçin.</t>
  </si>
  <si>
    <t xml:space="preserve">5.  Açıklama sütununa eşleştirmenin gerekçesini kısaca yazın (içerik örtüşmesi, laboratuvar bileşeni, ön koşul gibi).</t>
  </si>
  <si>
    <t xml:space="preserve">6.  Grup Özeti sekmesinden her grubun AKTS dengesini ve genel toplamı kontrol edin.</t>
  </si>
  <si>
    <t xml:space="preserve">7.  Örnek satırların üzerine yazın veya silin, ardından dosyayı görüşmeden önce koordinatöre e-posta ile gönderin.</t>
  </si>
  <si>
    <t xml:space="preserve">Ders seçerken uyulacak kurallar</t>
  </si>
  <si>
    <t xml:space="preserve">•  Her iki kurumda da müfredatın tamamından ders seçebilirsiniz. Karşı kurum kendi uygulamasına göre sizi belirli bir ders listesiyle sınırlayabilir; bunu gitmeden önce teyit edin.</t>
  </si>
  <si>
    <t xml:space="preserve">•  Derslerin aynı ismi taşıması gerekmez; içerik olarak yakın derslerin seçilmesine özen gösterilir.</t>
  </si>
  <si>
    <t xml:space="preserve">•  Ciddi AKTS farkı olan dersler birebir kabul edilmez.</t>
  </si>
  <si>
    <t xml:space="preserve">•  Bölüm dışından ders alınabilir; alan uygunluğu koordinatör tarafından değerlendirilir.</t>
  </si>
  <si>
    <t xml:space="preserve">•  Daha önce başarıyla tamamladığınız bir dersin muadili tabloya yazılamaz.</t>
  </si>
  <si>
    <t xml:space="preserve">•  Bu tablo bir ön çalışmadır; nihai eşleştirme koordinatörle birlikte kesinleştirilir ve Öğrenim Anlaşmasına işlenir.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</si>
</sst>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A5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F3A5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F3A5F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  <font>
      <b val="true"/>
      <sz val="14"/>
      <color rgb="FF1F3A5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5"/>
      <color rgb="FF1F3A5F"/>
      <name val="Arial"/>
      <family val="0"/>
      <charset val="1"/>
    </font>
    <font>
      <b val="true"/>
      <sz val="12"/>
      <color rgb="FF1F3A5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D6"/>
        <bgColor rgb="FFF7F9FC"/>
      </patternFill>
    </fill>
    <fill>
      <patternFill patternType="solid">
        <fgColor rgb="FFDCE6F1"/>
        <bgColor rgb="FFEDE7DA"/>
      </patternFill>
    </fill>
    <fill>
      <patternFill patternType="solid">
        <fgColor rgb="FFEDE7DA"/>
        <bgColor rgb="FFDCE6F1"/>
      </patternFill>
    </fill>
    <fill>
      <patternFill patternType="solid">
        <fgColor rgb="FF1F3A5F"/>
        <bgColor rgb="FF333333"/>
      </patternFill>
    </fill>
    <fill>
      <patternFill patternType="solid">
        <fgColor rgb="FFEDF1F7"/>
        <bgColor rgb="FFF7F9FC"/>
      </patternFill>
    </fill>
    <fill>
      <patternFill patternType="solid">
        <fgColor rgb="FFF7F9FC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0B8C4"/>
      </left>
      <right style="thin">
        <color rgb="FFB0B8C4"/>
      </right>
      <top style="thin">
        <color rgb="FFB0B8C4"/>
      </top>
      <bottom style="thin">
        <color rgb="FFB0B8C4"/>
      </bottom>
      <diagonal/>
    </border>
    <border diagonalUp="false" diagonalDown="false">
      <left style="thin">
        <color rgb="FFB0B8C4"/>
      </left>
      <right style="thin">
        <color rgb="FFB0B8C4"/>
      </right>
      <top style="medium">
        <color rgb="FF1F3A5F"/>
      </top>
      <bottom style="thin">
        <color rgb="FFB0B8C4"/>
      </bottom>
      <diagonal/>
    </border>
    <border diagonalUp="false" diagonalDown="false">
      <left style="thin">
        <color rgb="FFB0B8C4"/>
      </left>
      <right style="thin">
        <color rgb="FFB0B8C4"/>
      </right>
      <top style="medium">
        <color rgb="FF1F3A5F"/>
      </top>
      <bottom style="medium">
        <color rgb="FF1F3A5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8C4"/>
      <rgbColor rgb="FF808080"/>
      <rgbColor rgb="FF9999FF"/>
      <rgbColor rgb="FF993366"/>
      <rgbColor rgb="FFFFF9D6"/>
      <rgbColor rgb="FFEDF1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EDE7DA"/>
      <rgbColor rgb="FFF7F9F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5" min="4" style="0" width="8"/>
    <col collapsed="false" customWidth="true" hidden="false" outlineLevel="0" max="6" min="6" style="0" width="14"/>
    <col collapsed="false" customWidth="true" hidden="false" outlineLevel="0" max="7" min="7" style="0" width="34"/>
    <col collapsed="false" customWidth="true" hidden="false" outlineLevel="0" max="8" min="8" style="0" width="8"/>
    <col collapsed="false" customWidth="true" hidden="false" outlineLevel="0" max="9" min="9" style="0" width="10"/>
    <col collapsed="false" customWidth="true" hidden="false" outlineLevel="0" max="10" min="10" style="0" width="3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/>
      <c r="C4" s="4"/>
      <c r="D4" s="4"/>
      <c r="F4" s="3" t="s">
        <v>3</v>
      </c>
      <c r="G4" s="3"/>
      <c r="H4" s="4"/>
      <c r="I4" s="4"/>
      <c r="J4" s="4"/>
    </row>
    <row r="5" customFormat="false" ht="15" hidden="false" customHeight="false" outlineLevel="0" collapsed="false">
      <c r="A5" s="3" t="s">
        <v>4</v>
      </c>
      <c r="B5" s="3"/>
      <c r="C5" s="4"/>
      <c r="D5" s="4"/>
      <c r="F5" s="3" t="s">
        <v>5</v>
      </c>
      <c r="G5" s="3"/>
      <c r="H5" s="4"/>
      <c r="I5" s="4"/>
      <c r="J5" s="4"/>
    </row>
    <row r="6" customFormat="false" ht="15" hidden="false" customHeight="false" outlineLevel="0" collapsed="false">
      <c r="A6" s="3" t="s">
        <v>6</v>
      </c>
      <c r="B6" s="3"/>
      <c r="C6" s="4"/>
      <c r="D6" s="4"/>
      <c r="F6" s="3" t="s">
        <v>7</v>
      </c>
      <c r="G6" s="3"/>
      <c r="H6" s="5"/>
      <c r="I6" s="5"/>
      <c r="J6" s="5"/>
    </row>
    <row r="7" customFormat="false" ht="15" hidden="false" customHeight="false" outlineLevel="0" collapsed="false">
      <c r="A7" s="3" t="s">
        <v>8</v>
      </c>
      <c r="B7" s="3"/>
      <c r="C7" s="6" t="n">
        <v>30</v>
      </c>
      <c r="F7" s="3" t="s">
        <v>9</v>
      </c>
      <c r="G7" s="3"/>
      <c r="H7" s="5"/>
      <c r="I7" s="5"/>
      <c r="J7" s="5"/>
    </row>
    <row r="9" customFormat="false" ht="19.5" hidden="false" customHeight="true" outlineLevel="0" collapsed="false">
      <c r="A9" s="7"/>
      <c r="B9" s="8" t="s">
        <v>10</v>
      </c>
      <c r="C9" s="8"/>
      <c r="D9" s="8"/>
      <c r="E9" s="8"/>
      <c r="F9" s="9" t="s">
        <v>11</v>
      </c>
      <c r="G9" s="9"/>
      <c r="H9" s="9"/>
      <c r="I9" s="9"/>
      <c r="J9" s="7"/>
    </row>
    <row r="10" customFormat="false" ht="25.5" hidden="false" customHeight="true" outlineLevel="0" collapsed="false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13</v>
      </c>
      <c r="G10" s="10" t="s">
        <v>14</v>
      </c>
      <c r="H10" s="10" t="s">
        <v>15</v>
      </c>
      <c r="I10" s="10" t="s">
        <v>17</v>
      </c>
      <c r="J10" s="10" t="s">
        <v>18</v>
      </c>
    </row>
    <row r="11" customFormat="false" ht="15" hidden="false" customHeight="false" outlineLevel="0" collapsed="false">
      <c r="A11" s="11" t="n">
        <v>1</v>
      </c>
      <c r="B11" s="12" t="s">
        <v>19</v>
      </c>
      <c r="C11" s="12" t="s">
        <v>20</v>
      </c>
      <c r="D11" s="13" t="n">
        <v>4</v>
      </c>
      <c r="E11" s="13" t="s">
        <v>21</v>
      </c>
      <c r="F11" s="14" t="s">
        <v>22</v>
      </c>
      <c r="G11" s="14" t="s">
        <v>23</v>
      </c>
      <c r="H11" s="15" t="n">
        <v>5</v>
      </c>
      <c r="I11" s="15" t="s">
        <v>24</v>
      </c>
      <c r="J11" s="16" t="s">
        <v>25</v>
      </c>
    </row>
    <row r="12" customFormat="false" ht="15" hidden="false" customHeight="false" outlineLevel="0" collapsed="false">
      <c r="A12" s="11" t="n">
        <v>2</v>
      </c>
      <c r="B12" s="12" t="s">
        <v>26</v>
      </c>
      <c r="C12" s="12" t="s">
        <v>27</v>
      </c>
      <c r="D12" s="13" t="n">
        <v>5</v>
      </c>
      <c r="E12" s="13" t="s">
        <v>21</v>
      </c>
      <c r="F12" s="14" t="s">
        <v>28</v>
      </c>
      <c r="G12" s="14" t="s">
        <v>29</v>
      </c>
      <c r="H12" s="15" t="n">
        <v>8</v>
      </c>
      <c r="I12" s="15" t="s">
        <v>24</v>
      </c>
      <c r="J12" s="16" t="s">
        <v>30</v>
      </c>
    </row>
    <row r="13" customFormat="false" ht="15" hidden="false" customHeight="false" outlineLevel="0" collapsed="false">
      <c r="A13" s="11" t="n">
        <v>2</v>
      </c>
      <c r="B13" s="12" t="s">
        <v>31</v>
      </c>
      <c r="C13" s="12" t="s">
        <v>32</v>
      </c>
      <c r="D13" s="13" t="n">
        <v>4</v>
      </c>
      <c r="E13" s="13" t="s">
        <v>33</v>
      </c>
      <c r="F13" s="14"/>
      <c r="G13" s="14"/>
      <c r="H13" s="15"/>
      <c r="I13" s="15"/>
      <c r="J13" s="16"/>
    </row>
    <row r="14" customFormat="false" ht="15" hidden="false" customHeight="false" outlineLevel="0" collapsed="false">
      <c r="A14" s="11" t="n">
        <v>3</v>
      </c>
      <c r="B14" s="12" t="s">
        <v>34</v>
      </c>
      <c r="C14" s="12" t="s">
        <v>35</v>
      </c>
      <c r="D14" s="13" t="n">
        <v>4</v>
      </c>
      <c r="E14" s="13" t="s">
        <v>21</v>
      </c>
      <c r="F14" s="14" t="s">
        <v>36</v>
      </c>
      <c r="G14" s="14" t="s">
        <v>37</v>
      </c>
      <c r="H14" s="15" t="n">
        <v>3</v>
      </c>
      <c r="I14" s="15" t="s">
        <v>24</v>
      </c>
      <c r="J14" s="16" t="s">
        <v>38</v>
      </c>
    </row>
    <row r="15" customFormat="false" ht="15" hidden="false" customHeight="false" outlineLevel="0" collapsed="false">
      <c r="A15" s="11" t="n">
        <v>3</v>
      </c>
      <c r="B15" s="12"/>
      <c r="C15" s="12"/>
      <c r="D15" s="13"/>
      <c r="E15" s="13"/>
      <c r="F15" s="14" t="s">
        <v>39</v>
      </c>
      <c r="G15" s="14" t="s">
        <v>40</v>
      </c>
      <c r="H15" s="15" t="n">
        <v>2</v>
      </c>
      <c r="I15" s="15" t="s">
        <v>24</v>
      </c>
      <c r="J15" s="16"/>
    </row>
    <row r="16" customFormat="false" ht="15" hidden="false" customHeight="false" outlineLevel="0" collapsed="false">
      <c r="A16" s="11"/>
      <c r="B16" s="12"/>
      <c r="C16" s="12"/>
      <c r="D16" s="13"/>
      <c r="E16" s="13"/>
      <c r="F16" s="14"/>
      <c r="G16" s="14"/>
      <c r="H16" s="15"/>
      <c r="I16" s="15"/>
      <c r="J16" s="16"/>
    </row>
    <row r="17" customFormat="false" ht="15" hidden="false" customHeight="false" outlineLevel="0" collapsed="false">
      <c r="A17" s="11"/>
      <c r="B17" s="12"/>
      <c r="C17" s="12"/>
      <c r="D17" s="13"/>
      <c r="E17" s="13"/>
      <c r="F17" s="14"/>
      <c r="G17" s="14"/>
      <c r="H17" s="15"/>
      <c r="I17" s="15"/>
      <c r="J17" s="16"/>
    </row>
    <row r="18" customFormat="false" ht="15" hidden="false" customHeight="false" outlineLevel="0" collapsed="false">
      <c r="A18" s="11"/>
      <c r="B18" s="12"/>
      <c r="C18" s="12"/>
      <c r="D18" s="13"/>
      <c r="E18" s="13"/>
      <c r="F18" s="14"/>
      <c r="G18" s="14"/>
      <c r="H18" s="15"/>
      <c r="I18" s="15"/>
      <c r="J18" s="16"/>
    </row>
    <row r="19" customFormat="false" ht="15" hidden="false" customHeight="false" outlineLevel="0" collapsed="false">
      <c r="A19" s="11"/>
      <c r="B19" s="12"/>
      <c r="C19" s="12"/>
      <c r="D19" s="13"/>
      <c r="E19" s="13"/>
      <c r="F19" s="14"/>
      <c r="G19" s="14"/>
      <c r="H19" s="15"/>
      <c r="I19" s="15"/>
      <c r="J19" s="16"/>
    </row>
    <row r="20" customFormat="false" ht="15" hidden="false" customHeight="false" outlineLevel="0" collapsed="false">
      <c r="A20" s="11"/>
      <c r="B20" s="12"/>
      <c r="C20" s="12"/>
      <c r="D20" s="13"/>
      <c r="E20" s="13"/>
      <c r="F20" s="14"/>
      <c r="G20" s="14"/>
      <c r="H20" s="15"/>
      <c r="I20" s="15"/>
      <c r="J20" s="16"/>
    </row>
    <row r="21" customFormat="false" ht="15" hidden="false" customHeight="false" outlineLevel="0" collapsed="false">
      <c r="A21" s="11"/>
      <c r="B21" s="12"/>
      <c r="C21" s="12"/>
      <c r="D21" s="13"/>
      <c r="E21" s="13"/>
      <c r="F21" s="14"/>
      <c r="G21" s="14"/>
      <c r="H21" s="15"/>
      <c r="I21" s="15"/>
      <c r="J21" s="16"/>
    </row>
    <row r="22" customFormat="false" ht="15" hidden="false" customHeight="false" outlineLevel="0" collapsed="false">
      <c r="A22" s="11"/>
      <c r="B22" s="12"/>
      <c r="C22" s="12"/>
      <c r="D22" s="13"/>
      <c r="E22" s="13"/>
      <c r="F22" s="14"/>
      <c r="G22" s="14"/>
      <c r="H22" s="15"/>
      <c r="I22" s="15"/>
      <c r="J22" s="16"/>
    </row>
    <row r="23" customFormat="false" ht="15" hidden="false" customHeight="false" outlineLevel="0" collapsed="false">
      <c r="A23" s="11"/>
      <c r="B23" s="12"/>
      <c r="C23" s="12"/>
      <c r="D23" s="13"/>
      <c r="E23" s="13"/>
      <c r="F23" s="14"/>
      <c r="G23" s="14"/>
      <c r="H23" s="15"/>
      <c r="I23" s="15"/>
      <c r="J23" s="16"/>
    </row>
    <row r="24" customFormat="false" ht="15" hidden="false" customHeight="false" outlineLevel="0" collapsed="false">
      <c r="A24" s="11"/>
      <c r="B24" s="12"/>
      <c r="C24" s="12"/>
      <c r="D24" s="13"/>
      <c r="E24" s="13"/>
      <c r="F24" s="14"/>
      <c r="G24" s="14"/>
      <c r="H24" s="15"/>
      <c r="I24" s="15"/>
      <c r="J24" s="16"/>
    </row>
    <row r="25" customFormat="false" ht="15" hidden="false" customHeight="false" outlineLevel="0" collapsed="false">
      <c r="A25" s="11"/>
      <c r="B25" s="12"/>
      <c r="C25" s="12"/>
      <c r="D25" s="13"/>
      <c r="E25" s="13"/>
      <c r="F25" s="14"/>
      <c r="G25" s="14"/>
      <c r="H25" s="15"/>
      <c r="I25" s="15"/>
      <c r="J25" s="16"/>
    </row>
    <row r="26" customFormat="false" ht="23.85" hidden="false" customHeight="false" outlineLevel="0" collapsed="false">
      <c r="A26" s="17"/>
      <c r="B26" s="18" t="s">
        <v>41</v>
      </c>
      <c r="C26" s="17"/>
      <c r="D26" s="19" t="n">
        <f aca="false">SUM(D11:D25)</f>
        <v>17</v>
      </c>
      <c r="E26" s="17"/>
      <c r="F26" s="17"/>
      <c r="G26" s="17"/>
      <c r="H26" s="19" t="n">
        <f aca="false">SUM(H11:H25)</f>
        <v>18</v>
      </c>
      <c r="I26" s="17"/>
      <c r="J26" s="20" t="str">
        <f aca="false">IF(H26=0,"",IF(H26&lt;$C$7,"Karşı kurumdan alınan AKTS hedefin altında",IF(ABS(D26-H26)&gt;6,"İki taraf arasında büyük AKTS farkı var","Toplamlar uygun")))</f>
        <v>Karşı kurumdan alınan AKTS hedefin altında</v>
      </c>
    </row>
    <row r="28" customFormat="false" ht="15" hidden="false" customHeight="false" outlineLevel="0" collapsed="false">
      <c r="A28" s="21" t="s">
        <v>42</v>
      </c>
    </row>
    <row r="29" customFormat="false" ht="24" hidden="false" customHeight="true" outlineLevel="0" collapsed="false">
      <c r="A29" s="22" t="s">
        <v>43</v>
      </c>
      <c r="B29" s="23" t="s">
        <v>44</v>
      </c>
      <c r="C29" s="23"/>
      <c r="D29" s="23"/>
      <c r="E29" s="23"/>
      <c r="F29" s="23"/>
      <c r="G29" s="23"/>
      <c r="H29" s="23"/>
      <c r="I29" s="23"/>
      <c r="J29" s="23"/>
    </row>
    <row r="30" customFormat="false" ht="24" hidden="false" customHeight="true" outlineLevel="0" collapsed="false">
      <c r="A30" s="22" t="s">
        <v>43</v>
      </c>
      <c r="B30" s="23" t="s">
        <v>45</v>
      </c>
      <c r="C30" s="23"/>
      <c r="D30" s="23"/>
      <c r="E30" s="23"/>
      <c r="F30" s="23"/>
      <c r="G30" s="23"/>
      <c r="H30" s="23"/>
      <c r="I30" s="23"/>
      <c r="J30" s="23"/>
    </row>
    <row r="31" customFormat="false" ht="24" hidden="false" customHeight="true" outlineLevel="0" collapsed="false">
      <c r="A31" s="22" t="s">
        <v>43</v>
      </c>
      <c r="B31" s="23" t="s">
        <v>46</v>
      </c>
      <c r="C31" s="23"/>
      <c r="D31" s="23"/>
      <c r="E31" s="23"/>
      <c r="F31" s="23"/>
      <c r="G31" s="23"/>
      <c r="H31" s="23"/>
      <c r="I31" s="23"/>
      <c r="J31" s="23"/>
    </row>
    <row r="32" customFormat="false" ht="24" hidden="false" customHeight="true" outlineLevel="0" collapsed="false">
      <c r="A32" s="22" t="s">
        <v>43</v>
      </c>
      <c r="B32" s="23" t="s">
        <v>47</v>
      </c>
      <c r="C32" s="23"/>
      <c r="D32" s="23"/>
      <c r="E32" s="23"/>
      <c r="F32" s="23"/>
      <c r="G32" s="23"/>
      <c r="H32" s="23"/>
      <c r="I32" s="23"/>
      <c r="J32" s="23"/>
    </row>
    <row r="33" customFormat="false" ht="24" hidden="false" customHeight="true" outlineLevel="0" collapsed="false">
      <c r="A33" s="22" t="s">
        <v>43</v>
      </c>
      <c r="B33" s="23" t="s">
        <v>48</v>
      </c>
      <c r="C33" s="23"/>
      <c r="D33" s="23"/>
      <c r="E33" s="23"/>
      <c r="F33" s="23"/>
      <c r="G33" s="23"/>
      <c r="H33" s="23"/>
      <c r="I33" s="23"/>
      <c r="J33" s="23"/>
    </row>
    <row r="34" customFormat="false" ht="24" hidden="false" customHeight="true" outlineLevel="0" collapsed="false">
      <c r="A34" s="22" t="s">
        <v>43</v>
      </c>
      <c r="B34" s="23" t="s">
        <v>49</v>
      </c>
      <c r="C34" s="23"/>
      <c r="D34" s="23"/>
      <c r="E34" s="23"/>
      <c r="F34" s="23"/>
      <c r="G34" s="23"/>
      <c r="H34" s="23"/>
      <c r="I34" s="23"/>
      <c r="J34" s="23"/>
    </row>
    <row r="35" customFormat="false" ht="24" hidden="false" customHeight="true" outlineLevel="0" collapsed="false">
      <c r="A35" s="22" t="s">
        <v>43</v>
      </c>
      <c r="B35" s="23" t="s">
        <v>50</v>
      </c>
      <c r="C35" s="23"/>
      <c r="D35" s="23"/>
      <c r="E35" s="23"/>
      <c r="F35" s="23"/>
      <c r="G35" s="23"/>
      <c r="H35" s="23"/>
      <c r="I35" s="23"/>
      <c r="J35" s="23"/>
    </row>
  </sheetData>
  <mergeCells count="24">
    <mergeCell ref="A4:B4"/>
    <mergeCell ref="C4:D4"/>
    <mergeCell ref="F4:G4"/>
    <mergeCell ref="H4:J4"/>
    <mergeCell ref="A5:B5"/>
    <mergeCell ref="C5:D5"/>
    <mergeCell ref="F5:G5"/>
    <mergeCell ref="H5:J5"/>
    <mergeCell ref="A6:B6"/>
    <mergeCell ref="C6:D6"/>
    <mergeCell ref="F6:G6"/>
    <mergeCell ref="H6:J6"/>
    <mergeCell ref="A7:B7"/>
    <mergeCell ref="F7:G7"/>
    <mergeCell ref="H7:J7"/>
    <mergeCell ref="B9:E9"/>
    <mergeCell ref="F9:I9"/>
    <mergeCell ref="B29:J29"/>
    <mergeCell ref="B30:J30"/>
    <mergeCell ref="B31:J31"/>
    <mergeCell ref="B32:J32"/>
    <mergeCell ref="B33:J33"/>
    <mergeCell ref="B34:J34"/>
    <mergeCell ref="B35:J35"/>
  </mergeCells>
  <dataValidations count="2">
    <dataValidation allowBlank="true" error="Yalnızca Z (zorunlu) veya S (seçmeli) giriniz." errorStyle="stop" operator="between" showDropDown="false" showErrorMessage="false" showInputMessage="false" sqref="E11:E25" type="list">
      <formula1>"Z,S"</formula1>
      <formula2>0</formula2>
    </dataValidation>
    <dataValidation allowBlank="true" error="AKTS 0 ile 60 arasında olmalıdır." errorStyle="stop" operator="between" showDropDown="false" showErrorMessage="false" showInputMessage="false" sqref="D11:D25 H11:H25" type="decimal">
      <formula1>0</formula1>
      <formula2>60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18"/>
    <col collapsed="false" customWidth="true" hidden="false" outlineLevel="0" max="4" min="4" style="0" width="10"/>
    <col collapsed="false" customWidth="true" hidden="false" outlineLevel="0" max="5" min="5" style="0" width="46"/>
  </cols>
  <sheetData>
    <row r="1" customFormat="false" ht="17.35" hidden="false" customHeight="false" outlineLevel="0" collapsed="false">
      <c r="A1" s="24" t="s">
        <v>51</v>
      </c>
    </row>
    <row r="2" customFormat="false" ht="15" hidden="false" customHeight="false" outlineLevel="0" collapsed="false">
      <c r="A2" s="2" t="s">
        <v>52</v>
      </c>
    </row>
    <row r="4" customFormat="false" ht="25.5" hidden="false" customHeight="true" outlineLevel="0" collapsed="false">
      <c r="A4" s="10" t="s">
        <v>12</v>
      </c>
      <c r="B4" s="10" t="s">
        <v>53</v>
      </c>
      <c r="C4" s="10" t="s">
        <v>54</v>
      </c>
      <c r="D4" s="10" t="s">
        <v>55</v>
      </c>
      <c r="E4" s="10" t="s">
        <v>56</v>
      </c>
    </row>
    <row r="5" customFormat="false" ht="15" hidden="false" customHeight="false" outlineLevel="0" collapsed="false">
      <c r="A5" s="25" t="n">
        <v>1</v>
      </c>
      <c r="B5" s="25" t="n">
        <f aca="false">SUMIF('Ders Eşleştirme'!$A$11:$A$25,$A5,'Ders Eşleştirme'!$D$11:$D$25)</f>
        <v>4</v>
      </c>
      <c r="C5" s="25" t="n">
        <f aca="false">SUMIF('Ders Eşleştirme'!$A$11:$A$25,$A5,'Ders Eşleştirme'!$H$11:$H$25)</f>
        <v>5</v>
      </c>
      <c r="D5" s="25" t="n">
        <f aca="false">C5-B5</f>
        <v>1</v>
      </c>
      <c r="E5" s="26" t="str">
        <f aca="false">IF(AND(B5=0,C5=0),"",IF(B5=0,"Bölümümüzde karşılığı girilmemiş",IF(C5=0,"Karşı kurum dersi girilmemiş",IF(ABS(D5)&lt;=1,"Uygun",IF(ABS(D5)&lt;=3,"Kabul edilebilir fark; koordinatöre danışınız","Ciddi AKTS farkı; eşleştirmeyi gözden geçiriniz")))))</f>
        <v>Uygun</v>
      </c>
    </row>
    <row r="6" customFormat="false" ht="15" hidden="false" customHeight="false" outlineLevel="0" collapsed="false">
      <c r="A6" s="27" t="n">
        <v>2</v>
      </c>
      <c r="B6" s="27" t="n">
        <f aca="false">SUMIF('Ders Eşleştirme'!$A$11:$A$25,$A6,'Ders Eşleştirme'!$D$11:$D$25)</f>
        <v>9</v>
      </c>
      <c r="C6" s="27" t="n">
        <f aca="false">SUMIF('Ders Eşleştirme'!$A$11:$A$25,$A6,'Ders Eşleştirme'!$H$11:$H$25)</f>
        <v>8</v>
      </c>
      <c r="D6" s="27" t="n">
        <f aca="false">C6-B6</f>
        <v>-1</v>
      </c>
      <c r="E6" s="28" t="str">
        <f aca="false">IF(AND(B6=0,C6=0),"",IF(B6=0,"Bölümümüzde karşılığı girilmemiş",IF(C6=0,"Karşı kurum dersi girilmemiş",IF(ABS(D6)&lt;=1,"Uygun",IF(ABS(D6)&lt;=3,"Kabul edilebilir fark; koordinatöre danışınız","Ciddi AKTS farkı; eşleştirmeyi gözden geçiriniz")))))</f>
        <v>Uygun</v>
      </c>
    </row>
    <row r="7" customFormat="false" ht="15" hidden="false" customHeight="false" outlineLevel="0" collapsed="false">
      <c r="A7" s="25" t="n">
        <v>3</v>
      </c>
      <c r="B7" s="25" t="n">
        <f aca="false">SUMIF('Ders Eşleştirme'!$A$11:$A$25,$A7,'Ders Eşleştirme'!$D$11:$D$25)</f>
        <v>4</v>
      </c>
      <c r="C7" s="25" t="n">
        <f aca="false">SUMIF('Ders Eşleştirme'!$A$11:$A$25,$A7,'Ders Eşleştirme'!$H$11:$H$25)</f>
        <v>5</v>
      </c>
      <c r="D7" s="25" t="n">
        <f aca="false">C7-B7</f>
        <v>1</v>
      </c>
      <c r="E7" s="26" t="str">
        <f aca="false">IF(AND(B7=0,C7=0),"",IF(B7=0,"Bölümümüzde karşılığı girilmemiş",IF(C7=0,"Karşı kurum dersi girilmemiş",IF(ABS(D7)&lt;=1,"Uygun",IF(ABS(D7)&lt;=3,"Kabul edilebilir fark; koordinatöre danışınız","Ciddi AKTS farkı; eşleştirmeyi gözden geçiriniz")))))</f>
        <v>Uygun</v>
      </c>
    </row>
    <row r="8" customFormat="false" ht="15" hidden="false" customHeight="false" outlineLevel="0" collapsed="false">
      <c r="A8" s="27" t="n">
        <v>4</v>
      </c>
      <c r="B8" s="27" t="n">
        <f aca="false">SUMIF('Ders Eşleştirme'!$A$11:$A$25,$A8,'Ders Eşleştirme'!$D$11:$D$25)</f>
        <v>0</v>
      </c>
      <c r="C8" s="27" t="n">
        <f aca="false">SUMIF('Ders Eşleştirme'!$A$11:$A$25,$A8,'Ders Eşleştirme'!$H$11:$H$25)</f>
        <v>0</v>
      </c>
      <c r="D8" s="27" t="n">
        <f aca="false">C8-B8</f>
        <v>0</v>
      </c>
      <c r="E8" s="28" t="str">
        <f aca="false">IF(AND(B8=0,C8=0),"",IF(B8=0,"Bölümümüzde karşılığı girilmemiş",IF(C8=0,"Karşı kurum dersi girilmemiş",IF(ABS(D8)&lt;=1,"Uygun",IF(ABS(D8)&lt;=3,"Kabul edilebilir fark; koordinatöre danışınız","Ciddi AKTS farkı; eşleştirmeyi gözden geçiriniz")))))</f>
        <v/>
      </c>
    </row>
    <row r="9" customFormat="false" ht="15" hidden="false" customHeight="false" outlineLevel="0" collapsed="false">
      <c r="A9" s="25" t="n">
        <v>5</v>
      </c>
      <c r="B9" s="25" t="n">
        <f aca="false">SUMIF('Ders Eşleştirme'!$A$11:$A$25,$A9,'Ders Eşleştirme'!$D$11:$D$25)</f>
        <v>0</v>
      </c>
      <c r="C9" s="25" t="n">
        <f aca="false">SUMIF('Ders Eşleştirme'!$A$11:$A$25,$A9,'Ders Eşleştirme'!$H$11:$H$25)</f>
        <v>0</v>
      </c>
      <c r="D9" s="25" t="n">
        <f aca="false">C9-B9</f>
        <v>0</v>
      </c>
      <c r="E9" s="26" t="str">
        <f aca="false">IF(AND(B9=0,C9=0),"",IF(B9=0,"Bölümümüzde karşılığı girilmemiş",IF(C9=0,"Karşı kurum dersi girilmemiş",IF(ABS(D9)&lt;=1,"Uygun",IF(ABS(D9)&lt;=3,"Kabul edilebilir fark; koordinatöre danışınız","Ciddi AKTS farkı; eşleştirmeyi gözden geçiriniz")))))</f>
        <v/>
      </c>
    </row>
    <row r="10" customFormat="false" ht="15" hidden="false" customHeight="false" outlineLevel="0" collapsed="false">
      <c r="A10" s="27" t="n">
        <v>6</v>
      </c>
      <c r="B10" s="27" t="n">
        <f aca="false">SUMIF('Ders Eşleştirme'!$A$11:$A$25,$A10,'Ders Eşleştirme'!$D$11:$D$25)</f>
        <v>0</v>
      </c>
      <c r="C10" s="27" t="n">
        <f aca="false">SUMIF('Ders Eşleştirme'!$A$11:$A$25,$A10,'Ders Eşleştirme'!$H$11:$H$25)</f>
        <v>0</v>
      </c>
      <c r="D10" s="27" t="n">
        <f aca="false">C10-B10</f>
        <v>0</v>
      </c>
      <c r="E10" s="28" t="str">
        <f aca="false">IF(AND(B10=0,C10=0),"",IF(B10=0,"Bölümümüzde karşılığı girilmemiş",IF(C10=0,"Karşı kurum dersi girilmemiş",IF(ABS(D10)&lt;=1,"Uygun",IF(ABS(D10)&lt;=3,"Kabul edilebilir fark; koordinatöre danışınız","Ciddi AKTS farkı; eşleştirmeyi gözden geçiriniz")))))</f>
        <v/>
      </c>
    </row>
    <row r="11" customFormat="false" ht="15" hidden="false" customHeight="false" outlineLevel="0" collapsed="false">
      <c r="A11" s="25" t="n">
        <v>7</v>
      </c>
      <c r="B11" s="25" t="n">
        <f aca="false">SUMIF('Ders Eşleştirme'!$A$11:$A$25,$A11,'Ders Eşleştirme'!$D$11:$D$25)</f>
        <v>0</v>
      </c>
      <c r="C11" s="25" t="n">
        <f aca="false">SUMIF('Ders Eşleştirme'!$A$11:$A$25,$A11,'Ders Eşleştirme'!$H$11:$H$25)</f>
        <v>0</v>
      </c>
      <c r="D11" s="25" t="n">
        <f aca="false">C11-B11</f>
        <v>0</v>
      </c>
      <c r="E11" s="26" t="str">
        <f aca="false">IF(AND(B11=0,C11=0),"",IF(B11=0,"Bölümümüzde karşılığı girilmemiş",IF(C11=0,"Karşı kurum dersi girilmemiş",IF(ABS(D11)&lt;=1,"Uygun",IF(ABS(D11)&lt;=3,"Kabul edilebilir fark; koordinatöre danışınız","Ciddi AKTS farkı; eşleştirmeyi gözden geçiriniz")))))</f>
        <v/>
      </c>
    </row>
    <row r="12" customFormat="false" ht="15" hidden="false" customHeight="false" outlineLevel="0" collapsed="false">
      <c r="A12" s="27" t="n">
        <v>8</v>
      </c>
      <c r="B12" s="27" t="n">
        <f aca="false">SUMIF('Ders Eşleştirme'!$A$11:$A$25,$A12,'Ders Eşleştirme'!$D$11:$D$25)</f>
        <v>0</v>
      </c>
      <c r="C12" s="27" t="n">
        <f aca="false">SUMIF('Ders Eşleştirme'!$A$11:$A$25,$A12,'Ders Eşleştirme'!$H$11:$H$25)</f>
        <v>0</v>
      </c>
      <c r="D12" s="27" t="n">
        <f aca="false">C12-B12</f>
        <v>0</v>
      </c>
      <c r="E12" s="28" t="str">
        <f aca="false">IF(AND(B12=0,C12=0),"",IF(B12=0,"Bölümümüzde karşılığı girilmemiş",IF(C12=0,"Karşı kurum dersi girilmemiş",IF(ABS(D12)&lt;=1,"Uygun",IF(ABS(D12)&lt;=3,"Kabul edilebilir fark; koordinatöre danışınız","Ciddi AKTS farkı; eşleştirmeyi gözden geçiriniz")))))</f>
        <v/>
      </c>
    </row>
    <row r="13" customFormat="false" ht="15" hidden="false" customHeight="false" outlineLevel="0" collapsed="false">
      <c r="A13" s="25" t="n">
        <v>9</v>
      </c>
      <c r="B13" s="25" t="n">
        <f aca="false">SUMIF('Ders Eşleştirme'!$A$11:$A$25,$A13,'Ders Eşleştirme'!$D$11:$D$25)</f>
        <v>0</v>
      </c>
      <c r="C13" s="25" t="n">
        <f aca="false">SUMIF('Ders Eşleştirme'!$A$11:$A$25,$A13,'Ders Eşleştirme'!$H$11:$H$25)</f>
        <v>0</v>
      </c>
      <c r="D13" s="25" t="n">
        <f aca="false">C13-B13</f>
        <v>0</v>
      </c>
      <c r="E13" s="26" t="str">
        <f aca="false">IF(AND(B13=0,C13=0),"",IF(B13=0,"Bölümümüzde karşılığı girilmemiş",IF(C13=0,"Karşı kurum dersi girilmemiş",IF(ABS(D13)&lt;=1,"Uygun",IF(ABS(D13)&lt;=3,"Kabul edilebilir fark; koordinatöre danışınız","Ciddi AKTS farkı; eşleştirmeyi gözden geçiriniz")))))</f>
        <v/>
      </c>
    </row>
    <row r="14" customFormat="false" ht="15" hidden="false" customHeight="false" outlineLevel="0" collapsed="false">
      <c r="A14" s="27" t="n">
        <v>10</v>
      </c>
      <c r="B14" s="27" t="n">
        <f aca="false">SUMIF('Ders Eşleştirme'!$A$11:$A$25,$A14,'Ders Eşleştirme'!$D$11:$D$25)</f>
        <v>0</v>
      </c>
      <c r="C14" s="27" t="n">
        <f aca="false">SUMIF('Ders Eşleştirme'!$A$11:$A$25,$A14,'Ders Eşleştirme'!$H$11:$H$25)</f>
        <v>0</v>
      </c>
      <c r="D14" s="27" t="n">
        <f aca="false">C14-B14</f>
        <v>0</v>
      </c>
      <c r="E14" s="28" t="str">
        <f aca="false">IF(AND(B14=0,C14=0),"",IF(B14=0,"Bölümümüzde karşılığı girilmemiş",IF(C14=0,"Karşı kurum dersi girilmemiş",IF(ABS(D14)&lt;=1,"Uygun",IF(ABS(D14)&lt;=3,"Kabul edilebilir fark; koordinatöre danışınız","Ciddi AKTS farkı; eşleştirmeyi gözden geçiriniz")))))</f>
        <v/>
      </c>
    </row>
    <row r="15" customFormat="false" ht="15" hidden="false" customHeight="false" outlineLevel="0" collapsed="false">
      <c r="A15" s="25" t="n">
        <v>11</v>
      </c>
      <c r="B15" s="25" t="n">
        <f aca="false">SUMIF('Ders Eşleştirme'!$A$11:$A$25,$A15,'Ders Eşleştirme'!$D$11:$D$25)</f>
        <v>0</v>
      </c>
      <c r="C15" s="25" t="n">
        <f aca="false">SUMIF('Ders Eşleştirme'!$A$11:$A$25,$A15,'Ders Eşleştirme'!$H$11:$H$25)</f>
        <v>0</v>
      </c>
      <c r="D15" s="25" t="n">
        <f aca="false">C15-B15</f>
        <v>0</v>
      </c>
      <c r="E15" s="26" t="str">
        <f aca="false">IF(AND(B15=0,C15=0),"",IF(B15=0,"Bölümümüzde karşılığı girilmemiş",IF(C15=0,"Karşı kurum dersi girilmemiş",IF(ABS(D15)&lt;=1,"Uygun",IF(ABS(D15)&lt;=3,"Kabul edilebilir fark; koordinatöre danışınız","Ciddi AKTS farkı; eşleştirmeyi gözden geçiriniz")))))</f>
        <v/>
      </c>
    </row>
    <row r="16" customFormat="false" ht="15" hidden="false" customHeight="false" outlineLevel="0" collapsed="false">
      <c r="A16" s="27" t="n">
        <v>12</v>
      </c>
      <c r="B16" s="27" t="n">
        <f aca="false">SUMIF('Ders Eşleştirme'!$A$11:$A$25,$A16,'Ders Eşleştirme'!$D$11:$D$25)</f>
        <v>0</v>
      </c>
      <c r="C16" s="27" t="n">
        <f aca="false">SUMIF('Ders Eşleştirme'!$A$11:$A$25,$A16,'Ders Eşleştirme'!$H$11:$H$25)</f>
        <v>0</v>
      </c>
      <c r="D16" s="27" t="n">
        <f aca="false">C16-B16</f>
        <v>0</v>
      </c>
      <c r="E16" s="28" t="str">
        <f aca="false">IF(AND(B16=0,C16=0),"",IF(B16=0,"Bölümümüzde karşılığı girilmemiş",IF(C16=0,"Karşı kurum dersi girilmemiş",IF(ABS(D16)&lt;=1,"Uygun",IF(ABS(D16)&lt;=3,"Kabul edilebilir fark; koordinatöre danışınız","Ciddi AKTS farkı; eşleştirmeyi gözden geçiriniz")))))</f>
        <v/>
      </c>
    </row>
    <row r="17" customFormat="false" ht="15" hidden="false" customHeight="false" outlineLevel="0" collapsed="false">
      <c r="A17" s="25" t="n">
        <v>13</v>
      </c>
      <c r="B17" s="25" t="n">
        <f aca="false">SUMIF('Ders Eşleştirme'!$A$11:$A$25,$A17,'Ders Eşleştirme'!$D$11:$D$25)</f>
        <v>0</v>
      </c>
      <c r="C17" s="25" t="n">
        <f aca="false">SUMIF('Ders Eşleştirme'!$A$11:$A$25,$A17,'Ders Eşleştirme'!$H$11:$H$25)</f>
        <v>0</v>
      </c>
      <c r="D17" s="25" t="n">
        <f aca="false">C17-B17</f>
        <v>0</v>
      </c>
      <c r="E17" s="26" t="str">
        <f aca="false">IF(AND(B17=0,C17=0),"",IF(B17=0,"Bölümümüzde karşılığı girilmemiş",IF(C17=0,"Karşı kurum dersi girilmemiş",IF(ABS(D17)&lt;=1,"Uygun",IF(ABS(D17)&lt;=3,"Kabul edilebilir fark; koordinatöre danışınız","Ciddi AKTS farkı; eşleştirmeyi gözden geçiriniz")))))</f>
        <v/>
      </c>
    </row>
    <row r="18" customFormat="false" ht="15" hidden="false" customHeight="false" outlineLevel="0" collapsed="false">
      <c r="A18" s="27" t="n">
        <v>14</v>
      </c>
      <c r="B18" s="27" t="n">
        <f aca="false">SUMIF('Ders Eşleştirme'!$A$11:$A$25,$A18,'Ders Eşleştirme'!$D$11:$D$25)</f>
        <v>0</v>
      </c>
      <c r="C18" s="27" t="n">
        <f aca="false">SUMIF('Ders Eşleştirme'!$A$11:$A$25,$A18,'Ders Eşleştirme'!$H$11:$H$25)</f>
        <v>0</v>
      </c>
      <c r="D18" s="27" t="n">
        <f aca="false">C18-B18</f>
        <v>0</v>
      </c>
      <c r="E18" s="28" t="str">
        <f aca="false">IF(AND(B18=0,C18=0),"",IF(B18=0,"Bölümümüzde karşılığı girilmemiş",IF(C18=0,"Karşı kurum dersi girilmemiş",IF(ABS(D18)&lt;=1,"Uygun",IF(ABS(D18)&lt;=3,"Kabul edilebilir fark; koordinatöre danışınız","Ciddi AKTS farkı; eşleştirmeyi gözden geçiriniz")))))</f>
        <v/>
      </c>
    </row>
    <row r="19" customFormat="false" ht="15" hidden="false" customHeight="false" outlineLevel="0" collapsed="false">
      <c r="A19" s="25" t="n">
        <v>15</v>
      </c>
      <c r="B19" s="25" t="n">
        <f aca="false">SUMIF('Ders Eşleştirme'!$A$11:$A$25,$A19,'Ders Eşleştirme'!$D$11:$D$25)</f>
        <v>0</v>
      </c>
      <c r="C19" s="25" t="n">
        <f aca="false">SUMIF('Ders Eşleştirme'!$A$11:$A$25,$A19,'Ders Eşleştirme'!$H$11:$H$25)</f>
        <v>0</v>
      </c>
      <c r="D19" s="25" t="n">
        <f aca="false">C19-B19</f>
        <v>0</v>
      </c>
      <c r="E19" s="26" t="str">
        <f aca="false">IF(AND(B19=0,C19=0),"",IF(B19=0,"Bölümümüzde karşılığı girilmemiş",IF(C19=0,"Karşı kurum dersi girilmemiş",IF(ABS(D19)&lt;=1,"Uygun",IF(ABS(D19)&lt;=3,"Kabul edilebilir fark; koordinatöre danışınız","Ciddi AKTS farkı; eşleştirmeyi gözden geçiriniz")))))</f>
        <v/>
      </c>
    </row>
    <row r="20" customFormat="false" ht="15" hidden="false" customHeight="false" outlineLevel="0" collapsed="false">
      <c r="A20" s="27" t="n">
        <v>16</v>
      </c>
      <c r="B20" s="27" t="n">
        <f aca="false">SUMIF('Ders Eşleştirme'!$A$11:$A$25,$A20,'Ders Eşleştirme'!$D$11:$D$25)</f>
        <v>0</v>
      </c>
      <c r="C20" s="27" t="n">
        <f aca="false">SUMIF('Ders Eşleştirme'!$A$11:$A$25,$A20,'Ders Eşleştirme'!$H$11:$H$25)</f>
        <v>0</v>
      </c>
      <c r="D20" s="27" t="n">
        <f aca="false">C20-B20</f>
        <v>0</v>
      </c>
      <c r="E20" s="28" t="str">
        <f aca="false">IF(AND(B20=0,C20=0),"",IF(B20=0,"Bölümümüzde karşılığı girilmemiş",IF(C20=0,"Karşı kurum dersi girilmemiş",IF(ABS(D20)&lt;=1,"Uygun",IF(ABS(D20)&lt;=3,"Kabul edilebilir fark; koordinatöre danışınız","Ciddi AKTS farkı; eşleştirmeyi gözden geçiriniz")))))</f>
        <v/>
      </c>
    </row>
    <row r="21" customFormat="false" ht="15" hidden="false" customHeight="false" outlineLevel="0" collapsed="false">
      <c r="A21" s="25" t="n">
        <v>17</v>
      </c>
      <c r="B21" s="25" t="n">
        <f aca="false">SUMIF('Ders Eşleştirme'!$A$11:$A$25,$A21,'Ders Eşleştirme'!$D$11:$D$25)</f>
        <v>0</v>
      </c>
      <c r="C21" s="25" t="n">
        <f aca="false">SUMIF('Ders Eşleştirme'!$A$11:$A$25,$A21,'Ders Eşleştirme'!$H$11:$H$25)</f>
        <v>0</v>
      </c>
      <c r="D21" s="25" t="n">
        <f aca="false">C21-B21</f>
        <v>0</v>
      </c>
      <c r="E21" s="26" t="str">
        <f aca="false">IF(AND(B21=0,C21=0),"",IF(B21=0,"Bölümümüzde karşılığı girilmemiş",IF(C21=0,"Karşı kurum dersi girilmemiş",IF(ABS(D21)&lt;=1,"Uygun",IF(ABS(D21)&lt;=3,"Kabul edilebilir fark; koordinatöre danışınız","Ciddi AKTS farkı; eşleştirmeyi gözden geçiriniz")))))</f>
        <v/>
      </c>
    </row>
    <row r="22" customFormat="false" ht="15" hidden="false" customHeight="false" outlineLevel="0" collapsed="false">
      <c r="A22" s="27" t="n">
        <v>18</v>
      </c>
      <c r="B22" s="27" t="n">
        <f aca="false">SUMIF('Ders Eşleştirme'!$A$11:$A$25,$A22,'Ders Eşleştirme'!$D$11:$D$25)</f>
        <v>0</v>
      </c>
      <c r="C22" s="27" t="n">
        <f aca="false">SUMIF('Ders Eşleştirme'!$A$11:$A$25,$A22,'Ders Eşleştirme'!$H$11:$H$25)</f>
        <v>0</v>
      </c>
      <c r="D22" s="27" t="n">
        <f aca="false">C22-B22</f>
        <v>0</v>
      </c>
      <c r="E22" s="28" t="str">
        <f aca="false">IF(AND(B22=0,C22=0),"",IF(B22=0,"Bölümümüzde karşılığı girilmemiş",IF(C22=0,"Karşı kurum dersi girilmemiş",IF(ABS(D22)&lt;=1,"Uygun",IF(ABS(D22)&lt;=3,"Kabul edilebilir fark; koordinatöre danışınız","Ciddi AKTS farkı; eşleştirmeyi gözden geçiriniz")))))</f>
        <v/>
      </c>
    </row>
    <row r="23" customFormat="false" ht="15" hidden="false" customHeight="false" outlineLevel="0" collapsed="false">
      <c r="A23" s="25" t="n">
        <v>19</v>
      </c>
      <c r="B23" s="25" t="n">
        <f aca="false">SUMIF('Ders Eşleştirme'!$A$11:$A$25,$A23,'Ders Eşleştirme'!$D$11:$D$25)</f>
        <v>0</v>
      </c>
      <c r="C23" s="25" t="n">
        <f aca="false">SUMIF('Ders Eşleştirme'!$A$11:$A$25,$A23,'Ders Eşleştirme'!$H$11:$H$25)</f>
        <v>0</v>
      </c>
      <c r="D23" s="25" t="n">
        <f aca="false">C23-B23</f>
        <v>0</v>
      </c>
      <c r="E23" s="26" t="str">
        <f aca="false">IF(AND(B23=0,C23=0),"",IF(B23=0,"Bölümümüzde karşılığı girilmemiş",IF(C23=0,"Karşı kurum dersi girilmemiş",IF(ABS(D23)&lt;=1,"Uygun",IF(ABS(D23)&lt;=3,"Kabul edilebilir fark; koordinatöre danışınız","Ciddi AKTS farkı; eşleştirmeyi gözden geçiriniz")))))</f>
        <v/>
      </c>
    </row>
    <row r="24" customFormat="false" ht="15" hidden="false" customHeight="false" outlineLevel="0" collapsed="false">
      <c r="A24" s="27" t="n">
        <v>20</v>
      </c>
      <c r="B24" s="27" t="n">
        <f aca="false">SUMIF('Ders Eşleştirme'!$A$11:$A$25,$A24,'Ders Eşleştirme'!$D$11:$D$25)</f>
        <v>0</v>
      </c>
      <c r="C24" s="27" t="n">
        <f aca="false">SUMIF('Ders Eşleştirme'!$A$11:$A$25,$A24,'Ders Eşleştirme'!$H$11:$H$25)</f>
        <v>0</v>
      </c>
      <c r="D24" s="27" t="n">
        <f aca="false">C24-B24</f>
        <v>0</v>
      </c>
      <c r="E24" s="28" t="str">
        <f aca="false">IF(AND(B24=0,C24=0),"",IF(B24=0,"Bölümümüzde karşılığı girilmemiş",IF(C24=0,"Karşı kurum dersi girilmemiş",IF(ABS(D24)&lt;=1,"Uygun",IF(ABS(D24)&lt;=3,"Kabul edilebilir fark; koordinatöre danışınız","Ciddi AKTS farkı; eşleştirmeyi gözden geçiriniz")))))</f>
        <v/>
      </c>
    </row>
    <row r="25" customFormat="false" ht="15" hidden="false" customHeight="false" outlineLevel="0" collapsed="false">
      <c r="A25" s="19" t="s">
        <v>41</v>
      </c>
      <c r="B25" s="19" t="n">
        <f aca="false">SUM(B5:B24)</f>
        <v>17</v>
      </c>
      <c r="C25" s="19" t="n">
        <f aca="false">SUM(C5:C24)</f>
        <v>18</v>
      </c>
      <c r="D25" s="19" t="n">
        <f aca="false">C25-B25</f>
        <v>1</v>
      </c>
      <c r="E25" s="29" t="str">
        <f aca="false">IF(C25=0,"",IF(C25&lt;'Ders Eşleştirme'!$C$7,"Karşı kurumdan alınan toplam AKTS hedefin altında","Toplam AKTS hedefi karşılanıyor"))</f>
        <v>Karşı kurumdan alınan toplam AKTS hedefin altında</v>
      </c>
    </row>
    <row r="27" customFormat="false" ht="15" hidden="false" customHeight="false" outlineLevel="0" collapsed="false">
      <c r="A27" s="30" t="s">
        <v>8</v>
      </c>
      <c r="B27" s="31" t="n">
        <f aca="false">'Ders Eşleştirme'!$C$7</f>
        <v>30</v>
      </c>
      <c r="C27" s="3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8"/>
  </cols>
  <sheetData>
    <row r="2" customFormat="false" ht="18.55" hidden="false" customHeight="false" outlineLevel="0" collapsed="false">
      <c r="B2" s="33" t="s">
        <v>58</v>
      </c>
    </row>
    <row r="4" customFormat="false" ht="15" hidden="false" customHeight="false" outlineLevel="0" collapsed="false">
      <c r="B4" s="34" t="s">
        <v>59</v>
      </c>
    </row>
    <row r="5" customFormat="false" ht="39" hidden="false" customHeight="true" outlineLevel="0" collapsed="false">
      <c r="B5" s="35" t="s">
        <v>60</v>
      </c>
    </row>
    <row r="6" customFormat="false" ht="27" hidden="false" customHeight="true" outlineLevel="0" collapsed="false">
      <c r="B6" s="35" t="s">
        <v>61</v>
      </c>
    </row>
    <row r="8" customFormat="false" ht="15" hidden="false" customHeight="false" outlineLevel="0" collapsed="false">
      <c r="B8" s="34" t="s">
        <v>62</v>
      </c>
    </row>
    <row r="9" customFormat="false" ht="15" hidden="false" customHeight="true" outlineLevel="0" collapsed="false">
      <c r="B9" s="36" t="s">
        <v>63</v>
      </c>
    </row>
    <row r="10" customFormat="false" ht="27" hidden="false" customHeight="true" outlineLevel="0" collapsed="false">
      <c r="B10" s="36" t="s">
        <v>64</v>
      </c>
    </row>
    <row r="11" customFormat="false" ht="15" hidden="false" customHeight="true" outlineLevel="0" collapsed="false">
      <c r="B11" s="36" t="s">
        <v>65</v>
      </c>
    </row>
    <row r="12" customFormat="false" ht="27" hidden="false" customHeight="true" outlineLevel="0" collapsed="false">
      <c r="B12" s="36" t="s">
        <v>66</v>
      </c>
    </row>
    <row r="14" customFormat="false" ht="15" hidden="false" customHeight="false" outlineLevel="0" collapsed="false">
      <c r="B14" s="34" t="s">
        <v>67</v>
      </c>
    </row>
    <row r="15" customFormat="false" ht="27" hidden="false" customHeight="true" outlineLevel="0" collapsed="false">
      <c r="B15" s="35" t="s">
        <v>68</v>
      </c>
    </row>
    <row r="16" customFormat="false" ht="27" hidden="false" customHeight="true" outlineLevel="0" collapsed="false">
      <c r="B16" s="35" t="s">
        <v>69</v>
      </c>
    </row>
    <row r="17" customFormat="false" ht="27" hidden="false" customHeight="true" outlineLevel="0" collapsed="false">
      <c r="B17" s="35" t="s">
        <v>70</v>
      </c>
    </row>
    <row r="18" customFormat="false" ht="15" hidden="false" customHeight="true" outlineLevel="0" collapsed="false">
      <c r="B18" s="35" t="s">
        <v>71</v>
      </c>
    </row>
    <row r="19" customFormat="false" ht="27" hidden="false" customHeight="true" outlineLevel="0" collapsed="false">
      <c r="B19" s="35" t="s">
        <v>72</v>
      </c>
    </row>
    <row r="20" customFormat="false" ht="15" hidden="false" customHeight="true" outlineLevel="0" collapsed="false">
      <c r="B20" s="35" t="s">
        <v>73</v>
      </c>
    </row>
    <row r="21" customFormat="false" ht="27" hidden="false" customHeight="true" outlineLevel="0" collapsed="false">
      <c r="B21" s="35" t="s">
        <v>74</v>
      </c>
    </row>
    <row r="23" customFormat="false" ht="15" hidden="false" customHeight="false" outlineLevel="0" collapsed="false">
      <c r="B23" s="34" t="s">
        <v>75</v>
      </c>
    </row>
    <row r="24" customFormat="false" ht="27" hidden="false" customHeight="true" outlineLevel="0" collapsed="false">
      <c r="B24" s="35" t="s">
        <v>76</v>
      </c>
    </row>
    <row r="25" customFormat="false" ht="27" hidden="false" customHeight="true" outlineLevel="0" collapsed="false">
      <c r="B25" s="35" t="s">
        <v>77</v>
      </c>
    </row>
    <row r="26" customFormat="false" ht="15" hidden="false" customHeight="true" outlineLevel="0" collapsed="false">
      <c r="B26" s="35" t="s">
        <v>78</v>
      </c>
    </row>
    <row r="27" customFormat="false" ht="15" hidden="false" customHeight="true" outlineLevel="0" collapsed="false">
      <c r="B27" s="35" t="s">
        <v>79</v>
      </c>
    </row>
    <row r="28" customFormat="false" ht="15" hidden="false" customHeight="true" outlineLevel="0" collapsed="false">
      <c r="B28" s="35" t="s">
        <v>80</v>
      </c>
    </row>
    <row r="29" customFormat="false" ht="27" hidden="false" customHeight="true" outlineLevel="0" collapsed="false">
      <c r="B29" s="35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2026-08-25T07:13:16Z</dcterms:created>
  <dc:creator>openpyxl</dc:creator>
  <dc:description/>
  <dc:language>en-US</dc:language>
  <cp:lastModifiedBy/>
  <dcterms:modified xsi:type="dcterms:W3CDTF">2026-08-25T07:13:16Z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